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AD\CPL\PROCEDIMENTOS LICITATÓRIOS\2015\Pregão Eletrônico\PE XX-2015 - SRP Aquisição de Espelho para Carteira Funcional\"/>
    </mc:Choice>
  </mc:AlternateContent>
  <bookViews>
    <workbookView xWindow="120" yWindow="60" windowWidth="12120" windowHeight="9120"/>
  </bookViews>
  <sheets>
    <sheet name="25KG" sheetId="1" r:id="rId1"/>
  </sheets>
  <calcPr calcId="152511"/>
</workbook>
</file>

<file path=xl/calcChain.xml><?xml version="1.0" encoding="utf-8"?>
<calcChain xmlns="http://schemas.openxmlformats.org/spreadsheetml/2006/main">
  <c r="L12" i="1" l="1"/>
  <c r="L11" i="1"/>
  <c r="L10" i="1"/>
  <c r="L9" i="1"/>
  <c r="K10" i="1"/>
  <c r="K11" i="1"/>
  <c r="K9" i="1"/>
  <c r="I10" i="1"/>
  <c r="G10" i="1"/>
  <c r="E10" i="1"/>
  <c r="I11" i="1" l="1"/>
  <c r="I9" i="1"/>
  <c r="G11" i="1"/>
  <c r="G9" i="1"/>
  <c r="E11" i="1"/>
  <c r="E9" i="1"/>
</calcChain>
</file>

<file path=xl/sharedStrings.xml><?xml version="1.0" encoding="utf-8"?>
<sst xmlns="http://schemas.openxmlformats.org/spreadsheetml/2006/main" count="28" uniqueCount="23">
  <si>
    <t>PLANILHA ESTIMATIVA DE PREÇOS</t>
  </si>
  <si>
    <t>PROCESSO:</t>
  </si>
  <si>
    <t>ASSUNTO:</t>
  </si>
  <si>
    <t>ITEM</t>
  </si>
  <si>
    <t>VALOR UNIT.</t>
  </si>
  <si>
    <t>VALOR ITEM</t>
  </si>
  <si>
    <t>MÉDIA DAS PROPOSTAS</t>
  </si>
  <si>
    <t>QUANTIDADE</t>
  </si>
  <si>
    <t>ESPECIFICAÇÃO DO EQUIPAMENTO A SER MANUTENIDO</t>
  </si>
  <si>
    <t>MÉDIA</t>
  </si>
  <si>
    <t>VALOR TOTAL</t>
  </si>
  <si>
    <t>08203.000795/2015-16</t>
  </si>
  <si>
    <t>Aquisição de espelho para carteira funcionais para a carreira Administrativa e Policial</t>
  </si>
  <si>
    <t>Espelho modelo “A”</t>
  </si>
  <si>
    <t>Espelho modelo “B”</t>
  </si>
  <si>
    <t>Espelho modelo “C”</t>
  </si>
  <si>
    <t>Orçamento
(fls. 16)</t>
  </si>
  <si>
    <t>orçamento
(fls. 88)</t>
  </si>
  <si>
    <t>Orçamento
(fls. 89)</t>
  </si>
  <si>
    <t>Brasília-DF, 08 de dezembro de 2015</t>
  </si>
  <si>
    <t>VALOR MÉDIO DAS PROPOSTAS*</t>
  </si>
  <si>
    <t>* OBS.: Em decorrência da discrepância  no valor da proposta de fls. 88, ela não foi inserida na média.</t>
  </si>
  <si>
    <t>Anexo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</si>
</sst>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 &quot;#,##0.00"/>
  </numFmts>
  <fonts count="8" x14ac:knownFonts="1">
    <font>
      <sz val="10"/>
      <name val="Arial"/>
    </font>
    <font>
      <sz val="12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i/>
      <sz val="10"/>
      <name val="Arial Narrow"/>
      <family val="2"/>
    </font>
    <font>
      <b/>
      <sz val="24"/>
      <name val="Arial Narrow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Alignment="1"/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/>
    <xf numFmtId="164" fontId="1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vertical="center" wrapText="1"/>
    </xf>
    <xf numFmtId="164" fontId="5" fillId="4" borderId="11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/>
    <xf numFmtId="0" fontId="1" fillId="0" borderId="0" xfId="0" applyNumberFormat="1" applyFont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/>
    <xf numFmtId="0" fontId="1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10"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abSelected="1" zoomScale="111" zoomScaleNormal="111" workbookViewId="0">
      <pane xSplit="2" ySplit="8" topLeftCell="C9" activePane="bottomRight" state="frozen"/>
      <selection pane="topRight" activeCell="D1" sqref="D1"/>
      <selection pane="bottomLeft" activeCell="A9" sqref="A9"/>
      <selection pane="bottomRight" activeCell="H19" sqref="H19"/>
    </sheetView>
  </sheetViews>
  <sheetFormatPr defaultRowHeight="15.75" x14ac:dyDescent="0.25"/>
  <cols>
    <col min="1" max="1" width="4.5703125" style="5" customWidth="1"/>
    <col min="2" max="2" width="32.140625" style="9" customWidth="1"/>
    <col min="3" max="3" width="7.7109375" style="32" customWidth="1"/>
    <col min="4" max="4" width="13" style="12" customWidth="1"/>
    <col min="5" max="5" width="12.7109375" style="18" customWidth="1"/>
    <col min="6" max="6" width="11.28515625" style="12" customWidth="1"/>
    <col min="7" max="7" width="13.140625" style="18" customWidth="1"/>
    <col min="8" max="8" width="11.140625" style="12" customWidth="1"/>
    <col min="9" max="9" width="14.85546875" style="12" customWidth="1"/>
    <col min="10" max="10" width="12.140625" style="6" hidden="1" customWidth="1"/>
    <col min="11" max="11" width="15.28515625" style="5" customWidth="1"/>
    <col min="12" max="12" width="16.140625" style="5" customWidth="1"/>
    <col min="13" max="16384" width="9.140625" style="6"/>
  </cols>
  <sheetData>
    <row r="1" spans="1:12" s="3" customFormat="1" ht="30" customHeight="1" x14ac:dyDescent="0.2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s="3" customFormat="1" ht="26.25" customHeight="1" x14ac:dyDescent="0.2">
      <c r="A2" s="1"/>
      <c r="B2" s="10"/>
      <c r="C2" s="41" t="s">
        <v>22</v>
      </c>
      <c r="D2" s="41"/>
      <c r="E2" s="41"/>
      <c r="F2" s="41"/>
      <c r="G2" s="41"/>
      <c r="H2" s="41"/>
      <c r="I2" s="41"/>
      <c r="J2" s="41"/>
      <c r="K2" s="41"/>
      <c r="L2" s="41"/>
    </row>
    <row r="3" spans="1:12" s="7" customFormat="1" x14ac:dyDescent="0.25">
      <c r="A3" s="4"/>
      <c r="B3" s="11"/>
      <c r="C3" s="30"/>
      <c r="D3" s="4"/>
      <c r="E3" s="11"/>
      <c r="F3" s="4"/>
      <c r="G3" s="11"/>
      <c r="H3" s="4"/>
      <c r="I3" s="4"/>
      <c r="K3" s="3"/>
      <c r="L3" s="3"/>
    </row>
    <row r="4" spans="1:12" s="2" customFormat="1" x14ac:dyDescent="0.25">
      <c r="B4" s="13" t="s">
        <v>1</v>
      </c>
      <c r="C4" s="31" t="s">
        <v>11</v>
      </c>
      <c r="D4" s="19"/>
      <c r="E4" s="17"/>
      <c r="F4" s="19"/>
      <c r="G4" s="17"/>
      <c r="H4" s="19"/>
      <c r="I4" s="19"/>
      <c r="K4" s="8"/>
      <c r="L4" s="8"/>
    </row>
    <row r="5" spans="1:12" s="2" customFormat="1" x14ac:dyDescent="0.25">
      <c r="B5" s="13" t="s">
        <v>2</v>
      </c>
      <c r="C5" s="31" t="s">
        <v>12</v>
      </c>
      <c r="D5" s="19"/>
      <c r="E5" s="17"/>
      <c r="F5" s="19"/>
      <c r="G5" s="17"/>
      <c r="H5" s="19"/>
      <c r="I5" s="19"/>
      <c r="K5" s="8"/>
      <c r="L5" s="8"/>
    </row>
    <row r="6" spans="1:12" ht="16.5" thickBot="1" x14ac:dyDescent="0.3"/>
    <row r="7" spans="1:12" ht="33.75" customHeight="1" x14ac:dyDescent="0.25">
      <c r="A7" s="44" t="s">
        <v>3</v>
      </c>
      <c r="B7" s="48" t="s">
        <v>8</v>
      </c>
      <c r="C7" s="33" t="s">
        <v>7</v>
      </c>
      <c r="D7" s="39" t="s">
        <v>16</v>
      </c>
      <c r="E7" s="40"/>
      <c r="F7" s="39" t="s">
        <v>17</v>
      </c>
      <c r="G7" s="40"/>
      <c r="H7" s="39" t="s">
        <v>18</v>
      </c>
      <c r="I7" s="40"/>
      <c r="J7" s="46" t="s">
        <v>6</v>
      </c>
      <c r="K7" s="42" t="s">
        <v>9</v>
      </c>
      <c r="L7" s="43"/>
    </row>
    <row r="8" spans="1:12" ht="16.5" thickBot="1" x14ac:dyDescent="0.3">
      <c r="A8" s="45"/>
      <c r="B8" s="49"/>
      <c r="C8" s="34"/>
      <c r="D8" s="21" t="s">
        <v>4</v>
      </c>
      <c r="E8" s="22" t="s">
        <v>10</v>
      </c>
      <c r="F8" s="21" t="s">
        <v>4</v>
      </c>
      <c r="G8" s="22" t="s">
        <v>10</v>
      </c>
      <c r="H8" s="21" t="s">
        <v>4</v>
      </c>
      <c r="I8" s="22" t="s">
        <v>10</v>
      </c>
      <c r="J8" s="47"/>
      <c r="K8" s="23" t="s">
        <v>4</v>
      </c>
      <c r="L8" s="20" t="s">
        <v>5</v>
      </c>
    </row>
    <row r="9" spans="1:12" ht="16.5" thickBot="1" x14ac:dyDescent="0.3">
      <c r="A9" s="24">
        <v>1</v>
      </c>
      <c r="B9" s="54" t="s">
        <v>13</v>
      </c>
      <c r="C9" s="35">
        <v>2000</v>
      </c>
      <c r="D9" s="26">
        <v>5.65</v>
      </c>
      <c r="E9" s="25">
        <f>C9*D9</f>
        <v>11300</v>
      </c>
      <c r="F9" s="26">
        <v>14.95</v>
      </c>
      <c r="G9" s="25">
        <f>C9*F9</f>
        <v>29900</v>
      </c>
      <c r="H9" s="25">
        <v>6.9</v>
      </c>
      <c r="I9" s="25">
        <f>C9*H9</f>
        <v>13800</v>
      </c>
      <c r="J9" s="36"/>
      <c r="K9" s="27">
        <f>(D9+H9)/2</f>
        <v>6.2750000000000004</v>
      </c>
      <c r="L9" s="27">
        <f>K9*C9</f>
        <v>12550</v>
      </c>
    </row>
    <row r="10" spans="1:12" ht="16.5" thickBot="1" x14ac:dyDescent="0.3">
      <c r="A10" s="24">
        <v>2</v>
      </c>
      <c r="B10" s="54" t="s">
        <v>14</v>
      </c>
      <c r="C10" s="35">
        <v>1500</v>
      </c>
      <c r="D10" s="26">
        <v>5.65</v>
      </c>
      <c r="E10" s="25">
        <f>C10*D10</f>
        <v>8475</v>
      </c>
      <c r="F10" s="26">
        <v>14.95</v>
      </c>
      <c r="G10" s="25">
        <f>C10*F10</f>
        <v>22425</v>
      </c>
      <c r="H10" s="25">
        <v>6.9</v>
      </c>
      <c r="I10" s="25">
        <f>C10*H10</f>
        <v>10350</v>
      </c>
      <c r="J10" s="37"/>
      <c r="K10" s="27">
        <f t="shared" ref="K10:K11" si="0">(D10+H10)/2</f>
        <v>6.2750000000000004</v>
      </c>
      <c r="L10" s="27">
        <f>K10*C10</f>
        <v>9412.5</v>
      </c>
    </row>
    <row r="11" spans="1:12" s="5" customFormat="1" ht="16.5" customHeight="1" thickBot="1" x14ac:dyDescent="0.25">
      <c r="A11" s="24">
        <v>3</v>
      </c>
      <c r="B11" s="54" t="s">
        <v>15</v>
      </c>
      <c r="C11" s="35">
        <v>1000</v>
      </c>
      <c r="D11" s="26">
        <v>5.65</v>
      </c>
      <c r="E11" s="25">
        <f>C11*D11</f>
        <v>5650</v>
      </c>
      <c r="F11" s="26">
        <v>14.95</v>
      </c>
      <c r="G11" s="25">
        <f>C11*F11</f>
        <v>14950</v>
      </c>
      <c r="H11" s="25">
        <v>6.9</v>
      </c>
      <c r="I11" s="25">
        <f>C11*H11</f>
        <v>6900</v>
      </c>
      <c r="J11" s="28"/>
      <c r="K11" s="27">
        <f t="shared" si="0"/>
        <v>6.2750000000000004</v>
      </c>
      <c r="L11" s="27">
        <f>K11*C11</f>
        <v>6275</v>
      </c>
    </row>
    <row r="12" spans="1:12" ht="16.5" thickBot="1" x14ac:dyDescent="0.3">
      <c r="A12" s="50" t="s">
        <v>20</v>
      </c>
      <c r="B12" s="50"/>
      <c r="C12" s="51"/>
      <c r="D12" s="52"/>
      <c r="E12" s="52"/>
      <c r="F12" s="52"/>
      <c r="G12" s="52"/>
      <c r="H12" s="52"/>
      <c r="I12" s="52"/>
      <c r="J12" s="52"/>
      <c r="K12" s="53"/>
      <c r="L12" s="29">
        <f>SUM(L9:L11)</f>
        <v>28237.5</v>
      </c>
    </row>
    <row r="13" spans="1:12" ht="63" customHeight="1" x14ac:dyDescent="0.25">
      <c r="A13" s="15"/>
      <c r="C13" s="55"/>
      <c r="D13" s="56" t="s">
        <v>21</v>
      </c>
      <c r="E13" s="56"/>
      <c r="F13" s="56"/>
      <c r="H13" s="38" t="s">
        <v>19</v>
      </c>
      <c r="I13" s="38"/>
      <c r="J13" s="38"/>
      <c r="K13" s="38"/>
      <c r="L13" s="38"/>
    </row>
    <row r="14" spans="1:12" x14ac:dyDescent="0.25">
      <c r="A14" s="15"/>
    </row>
    <row r="15" spans="1:12" x14ac:dyDescent="0.25">
      <c r="A15" s="15"/>
      <c r="B15" s="16"/>
    </row>
    <row r="16" spans="1:12" x14ac:dyDescent="0.25">
      <c r="A16" s="15"/>
      <c r="B16" s="14"/>
    </row>
  </sheetData>
  <mergeCells count="13">
    <mergeCell ref="H13:L13"/>
    <mergeCell ref="F7:G7"/>
    <mergeCell ref="A1:L1"/>
    <mergeCell ref="K7:L7"/>
    <mergeCell ref="A7:A8"/>
    <mergeCell ref="J7:J8"/>
    <mergeCell ref="B7:B8"/>
    <mergeCell ref="H7:I7"/>
    <mergeCell ref="D7:E7"/>
    <mergeCell ref="C2:L2"/>
    <mergeCell ref="A12:B12"/>
    <mergeCell ref="C12:K12"/>
    <mergeCell ref="D13:F13"/>
  </mergeCells>
  <phoneticPr fontId="0" type="noConversion"/>
  <conditionalFormatting sqref="C11:J11">
    <cfRule type="containsBlanks" dxfId="8" priority="32" stopIfTrue="1">
      <formula>LEN(TRIM(C11))=0</formula>
    </cfRule>
  </conditionalFormatting>
  <conditionalFormatting sqref="C9:C10">
    <cfRule type="containsBlanks" dxfId="7" priority="8" stopIfTrue="1">
      <formula>LEN(TRIM(C9))=0</formula>
    </cfRule>
  </conditionalFormatting>
  <conditionalFormatting sqref="D9:D10">
    <cfRule type="containsBlanks" dxfId="6" priority="7" stopIfTrue="1">
      <formula>LEN(TRIM(D9))=0</formula>
    </cfRule>
  </conditionalFormatting>
  <conditionalFormatting sqref="E9:E10">
    <cfRule type="containsBlanks" dxfId="5" priority="6" stopIfTrue="1">
      <formula>LEN(TRIM(E9))=0</formula>
    </cfRule>
  </conditionalFormatting>
  <conditionalFormatting sqref="F9:F10">
    <cfRule type="containsBlanks" dxfId="4" priority="5" stopIfTrue="1">
      <formula>LEN(TRIM(F9))=0</formula>
    </cfRule>
  </conditionalFormatting>
  <conditionalFormatting sqref="G9:G10">
    <cfRule type="containsBlanks" dxfId="3" priority="4" stopIfTrue="1">
      <formula>LEN(TRIM(G9))=0</formula>
    </cfRule>
  </conditionalFormatting>
  <conditionalFormatting sqref="H9:H10">
    <cfRule type="containsBlanks" dxfId="2" priority="3" stopIfTrue="1">
      <formula>LEN(TRIM(H9))=0</formula>
    </cfRule>
  </conditionalFormatting>
  <conditionalFormatting sqref="I9:I10">
    <cfRule type="containsBlanks" dxfId="1" priority="2" stopIfTrue="1">
      <formula>LEN(TRIM(I9))=0</formula>
    </cfRule>
  </conditionalFormatting>
  <conditionalFormatting sqref="K9:K11">
    <cfRule type="containsBlanks" dxfId="0" priority="1" stopIfTrue="1">
      <formula>LEN(TRIM(K9))=0</formula>
    </cfRule>
  </conditionalFormatting>
  <printOptions horizontalCentered="1" verticalCentered="1"/>
  <pageMargins left="0" right="0" top="0" bottom="0.51181102362204722" header="0.51181102362204722" footer="0.51181102362204722"/>
  <pageSetup paperSize="9" scale="97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102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Word.Picture.8" shapeId="10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25KG</vt:lpstr>
    </vt:vector>
  </TitlesOfParts>
  <Company>MJ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vinicius.vmv</dc:creator>
  <cp:lastModifiedBy>Deilson Pires Cavalcante</cp:lastModifiedBy>
  <cp:lastPrinted>2015-12-08T09:52:16Z</cp:lastPrinted>
  <dcterms:created xsi:type="dcterms:W3CDTF">2006-01-16T17:35:36Z</dcterms:created>
  <dcterms:modified xsi:type="dcterms:W3CDTF">2015-12-08T09:57:37Z</dcterms:modified>
</cp:coreProperties>
</file>